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V muutmine ministri KK\"/>
    </mc:Choice>
  </mc:AlternateContent>
  <xr:revisionPtr revIDLastSave="0" documentId="13_ncr:1_{3E4E6CC7-EC91-4F8A-9C82-DDB0636B6767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J18" i="1"/>
  <c r="J17" i="1" s="1"/>
  <c r="J34" i="1"/>
  <c r="J30" i="1"/>
  <c r="J12" i="1" s="1"/>
  <c r="J24" i="1"/>
  <c r="J23" i="1" s="1"/>
  <c r="J14" i="1"/>
  <c r="J11" i="1"/>
  <c r="J10" i="1"/>
  <c r="F8" i="1"/>
  <c r="H8" i="1"/>
  <c r="H9" i="1"/>
  <c r="H7" i="1"/>
  <c r="J9" i="1" l="1"/>
  <c r="J8" i="1" s="1"/>
  <c r="J7" i="1" s="1"/>
  <c r="H11" i="1" l="1"/>
  <c r="H24" i="1"/>
  <c r="H23" i="1" s="1"/>
  <c r="G13" i="1" l="1"/>
  <c r="I13" i="1" s="1"/>
  <c r="G15" i="1"/>
  <c r="I15" i="1" s="1"/>
  <c r="G16" i="1"/>
  <c r="I16" i="1" s="1"/>
  <c r="G19" i="1"/>
  <c r="I19" i="1" s="1"/>
  <c r="G20" i="1"/>
  <c r="I20" i="1" s="1"/>
  <c r="G21" i="1"/>
  <c r="I21" i="1" s="1"/>
  <c r="G22" i="1"/>
  <c r="I22" i="1" s="1"/>
  <c r="G25" i="1"/>
  <c r="I25" i="1" s="1"/>
  <c r="G26" i="1"/>
  <c r="I26" i="1" s="1"/>
  <c r="G27" i="1"/>
  <c r="I27" i="1" s="1"/>
  <c r="G28" i="1"/>
  <c r="I28" i="1" s="1"/>
  <c r="G29" i="1"/>
  <c r="I29" i="1" s="1"/>
  <c r="G31" i="1"/>
  <c r="I31" i="1" s="1"/>
  <c r="G32" i="1"/>
  <c r="I32" i="1" s="1"/>
  <c r="G33" i="1"/>
  <c r="I33" i="1" s="1"/>
  <c r="G35" i="1"/>
  <c r="I35" i="1" s="1"/>
  <c r="G36" i="1"/>
  <c r="I36" i="1" s="1"/>
  <c r="G37" i="1"/>
  <c r="I37" i="1" s="1"/>
  <c r="F34" i="1"/>
  <c r="F30" i="1"/>
  <c r="F12" i="1" s="1"/>
  <c r="F24" i="1"/>
  <c r="F23" i="1" s="1"/>
  <c r="F18" i="1"/>
  <c r="F17" i="1" s="1"/>
  <c r="F14" i="1"/>
  <c r="F11" i="1"/>
  <c r="F10" i="1"/>
  <c r="F9" i="1" l="1"/>
  <c r="F7" i="1" s="1"/>
  <c r="G38" i="1"/>
  <c r="E11" i="1" l="1"/>
  <c r="G11" i="1" s="1"/>
  <c r="I11" i="1" s="1"/>
  <c r="E10" i="1"/>
  <c r="G10" i="1" s="1"/>
  <c r="I10" i="1" s="1"/>
  <c r="E34" i="1"/>
  <c r="G34" i="1" s="1"/>
  <c r="I34" i="1" s="1"/>
  <c r="E30" i="1"/>
  <c r="E24" i="1"/>
  <c r="E18" i="1"/>
  <c r="E14" i="1"/>
  <c r="E23" i="1" l="1"/>
  <c r="G23" i="1" s="1"/>
  <c r="I23" i="1" s="1"/>
  <c r="G24" i="1"/>
  <c r="I24" i="1" s="1"/>
  <c r="E9" i="1"/>
  <c r="G14" i="1"/>
  <c r="I14" i="1" s="1"/>
  <c r="E12" i="1"/>
  <c r="G12" i="1" s="1"/>
  <c r="I12" i="1" s="1"/>
  <c r="G30" i="1"/>
  <c r="I30" i="1" s="1"/>
  <c r="E17" i="1"/>
  <c r="G17" i="1" s="1"/>
  <c r="I17" i="1" s="1"/>
  <c r="G18" i="1"/>
  <c r="I18" i="1" s="1"/>
  <c r="G9" i="1" l="1"/>
  <c r="I9" i="1" s="1"/>
  <c r="E8" i="1"/>
  <c r="G8" i="1" l="1"/>
  <c r="I8" i="1" s="1"/>
  <c r="E7" i="1"/>
  <c r="G7" i="1" s="1"/>
  <c r="I7" i="1" s="1"/>
</calcChain>
</file>

<file path=xl/sharedStrings.xml><?xml version="1.0" encoding="utf-8"?>
<sst xmlns="http://schemas.openxmlformats.org/spreadsheetml/2006/main" count="43" uniqueCount="38">
  <si>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</si>
  <si>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</si>
  <si>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</si>
  <si>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</si>
  <si>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</si>
  <si>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</si>
  <si>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</si>
  <si>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</si>
  <si>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</si>
  <si>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</si>
  <si>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</si>
  <si>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</si>
  <si>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</si>
  <si>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</si>
  <si>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</si>
  <si>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</si>
  <si>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</si>
  <si>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</si>
  <si>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</si>
  <si>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Programmi tegevus: Õigusteenuste ja õigusteabe kättesaadavuse tagamine</t>
  </si>
  <si>
    <t>Lisa 9</t>
  </si>
  <si>
    <t>KULUD</t>
  </si>
  <si>
    <t>Programmi tegevus: Andmekaitse valdkonna rakendamine</t>
  </si>
  <si>
    <t>Programmi tegevus: Intellektuaalse omandi valdkonna rakendamine</t>
  </si>
  <si>
    <t>käibemaks</t>
  </si>
  <si>
    <t>sh õigusteenuste ja õigusteabe kättesaadavuse tagamiseks</t>
  </si>
  <si>
    <t>sh andmekaitse valdkonna rakendamiseks</t>
  </si>
  <si>
    <t>sh intellektuaalse omandi valdkonna rakendamiseks</t>
  </si>
  <si>
    <t>.2022. a käskkirja nr</t>
  </si>
  <si>
    <t xml:space="preserve">2022. a algne eelarve </t>
  </si>
  <si>
    <t>Konkurentsiseaduse muudatuse rahastus</t>
  </si>
  <si>
    <t>SR030071</t>
  </si>
  <si>
    <t>Konkurentsiameti 2022. aasta eelarve</t>
  </si>
  <si>
    <t>Reservi eraldised</t>
  </si>
  <si>
    <t>Kuni käskkirja jõustumiseni kehtiv 2022. a eelarve</t>
  </si>
  <si>
    <t xml:space="preserve">Ülekantavad vahendid </t>
  </si>
  <si>
    <t>2022. a eelarve kokku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</si>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</sst>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3" fontId="11" fillId="0" borderId="0" xfId="1" applyNumberFormat="1" applyFont="1" applyBorder="1"/>
    <xf numFmtId="3" fontId="6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Q16" sqref="Q16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33203125" style="1" customWidth="1"/>
    <col min="6" max="6" width="14.33203125" style="1" hidden="1" customWidth="1"/>
    <col min="7" max="7" width="16" style="1" hidden="1" customWidth="1"/>
    <col min="8" max="8" width="15.33203125" style="1" hidden="1" customWidth="1"/>
    <col min="9" max="9" width="15.33203125" style="1" customWidth="1"/>
    <col min="10" max="10" width="14.88671875" style="1" customWidth="1"/>
    <col min="11" max="11" width="12.33203125" style="1" customWidth="1"/>
    <col min="12" max="16384" width="9.44140625" style="1"/>
  </cols>
  <sheetData>
    <row r="1" spans="1:11" x14ac:dyDescent="0.3">
      <c r="A1" s="2"/>
      <c r="F1" s="15"/>
      <c r="H1" s="15"/>
      <c r="K1" s="15" t="s">
        <v>28</v>
      </c>
    </row>
    <row r="2" spans="1:11" x14ac:dyDescent="0.3">
      <c r="A2" s="2"/>
      <c r="F2" s="15"/>
      <c r="H2" s="15"/>
      <c r="K2" s="15" t="s">
        <v>20</v>
      </c>
    </row>
    <row r="3" spans="1:11" x14ac:dyDescent="0.3">
      <c r="A3" s="2"/>
      <c r="E3" s="6"/>
      <c r="F3" s="6"/>
      <c r="G3" s="6"/>
      <c r="H3" s="6"/>
      <c r="I3" s="6"/>
    </row>
    <row r="4" spans="1:11" ht="15.6" x14ac:dyDescent="0.3">
      <c r="A4" s="16" t="s">
        <v>32</v>
      </c>
      <c r="E4" s="2"/>
      <c r="F4" s="2"/>
      <c r="G4" s="2"/>
      <c r="H4" s="2"/>
      <c r="I4" s="2"/>
    </row>
    <row r="5" spans="1:11" ht="15" customHeight="1" x14ac:dyDescent="0.3">
      <c r="A5" s="5"/>
      <c r="E5" s="4"/>
      <c r="F5" s="4"/>
      <c r="G5" s="4"/>
      <c r="H5" s="4"/>
      <c r="I5" s="4"/>
    </row>
    <row r="6" spans="1:11" s="5" customFormat="1" ht="55.2" x14ac:dyDescent="0.3">
      <c r="A6" s="17"/>
      <c r="B6" s="17" t="s">
        <v>0</v>
      </c>
      <c r="C6" s="17" t="s">
        <v>2</v>
      </c>
      <c r="D6" s="17" t="s">
        <v>1</v>
      </c>
      <c r="E6" s="17" t="s">
        <v>29</v>
      </c>
      <c r="F6" s="17" t="s">
        <v>33</v>
      </c>
      <c r="G6" s="17" t="s">
        <v>34</v>
      </c>
      <c r="H6" s="17" t="s">
        <v>35</v>
      </c>
      <c r="I6" s="17" t="s">
        <v>34</v>
      </c>
      <c r="J6" s="37" t="s">
        <v>37</v>
      </c>
      <c r="K6" s="37" t="s">
        <v>36</v>
      </c>
    </row>
    <row r="7" spans="1:11" ht="17.399999999999999" x14ac:dyDescent="0.35">
      <c r="A7" s="7" t="s">
        <v>15</v>
      </c>
      <c r="B7" s="19"/>
      <c r="C7" s="19"/>
      <c r="D7" s="20"/>
      <c r="E7" s="8">
        <f>E8</f>
        <v>3052867</v>
      </c>
      <c r="F7" s="8">
        <f>F8</f>
        <v>700000</v>
      </c>
      <c r="G7" s="8">
        <f>E7+F7</f>
        <v>3752867</v>
      </c>
      <c r="H7" s="8">
        <f>H8</f>
        <v>25373</v>
      </c>
      <c r="I7" s="8">
        <f>G7+H7</f>
        <v>3778240</v>
      </c>
      <c r="J7" s="8">
        <f>J8</f>
        <v>34806</v>
      </c>
      <c r="K7" s="8">
        <f>I7+J7</f>
        <v>3813046</v>
      </c>
    </row>
    <row r="8" spans="1:11" ht="17.399999999999999" x14ac:dyDescent="0.35">
      <c r="A8" s="7" t="s">
        <v>21</v>
      </c>
      <c r="B8" s="19"/>
      <c r="C8" s="19"/>
      <c r="D8" s="20"/>
      <c r="E8" s="8">
        <f>E9+E10+E11+E12</f>
        <v>3052867</v>
      </c>
      <c r="F8" s="8">
        <f>F9+F10+F11+F12</f>
        <v>700000</v>
      </c>
      <c r="G8" s="8">
        <f t="shared" ref="G8:G37" si="0">E8+F8</f>
        <v>3752867</v>
      </c>
      <c r="H8" s="8">
        <f>H9+H10+H11</f>
        <v>25373</v>
      </c>
      <c r="I8" s="8">
        <f>G8+H8</f>
        <v>3778240</v>
      </c>
      <c r="J8" s="8">
        <f>J9+J10+J11+J12</f>
        <v>34806</v>
      </c>
      <c r="K8" s="8">
        <f t="shared" ref="K8:K37" si="1">I8+J8</f>
        <v>3813046</v>
      </c>
    </row>
    <row r="9" spans="1:11" ht="15.6" x14ac:dyDescent="0.3">
      <c r="A9" s="9" t="s">
        <v>19</v>
      </c>
      <c r="B9" s="21"/>
      <c r="C9" s="21"/>
      <c r="D9" s="22"/>
      <c r="E9" s="10">
        <f>E14+E19+E25+E28+E34+E37</f>
        <v>2729180</v>
      </c>
      <c r="F9" s="10">
        <f>F14+F19+F25+F28+F34+F37</f>
        <v>700000</v>
      </c>
      <c r="G9" s="10">
        <f t="shared" si="0"/>
        <v>3429180</v>
      </c>
      <c r="H9" s="10">
        <f>H19+H25</f>
        <v>25373</v>
      </c>
      <c r="I9" s="10">
        <f>G9+H9</f>
        <v>3454553</v>
      </c>
      <c r="J9" s="10">
        <f>J14+J19+J25+J28+J34+J37</f>
        <v>34806</v>
      </c>
      <c r="K9" s="10">
        <f t="shared" si="1"/>
        <v>3489359</v>
      </c>
    </row>
    <row r="10" spans="1:11" ht="15.6" x14ac:dyDescent="0.3">
      <c r="A10" s="9" t="s">
        <v>22</v>
      </c>
      <c r="B10" s="21"/>
      <c r="C10" s="21"/>
      <c r="D10" s="22"/>
      <c r="E10" s="10">
        <f>E20+E26</f>
        <v>25904</v>
      </c>
      <c r="F10" s="10">
        <f>F20+F26</f>
        <v>0</v>
      </c>
      <c r="G10" s="10">
        <f t="shared" si="0"/>
        <v>25904</v>
      </c>
      <c r="I10" s="10">
        <f t="shared" ref="I10:I37" si="2">G10+H10</f>
        <v>25904</v>
      </c>
      <c r="J10" s="10">
        <f>J20+J26</f>
        <v>0</v>
      </c>
      <c r="K10" s="10">
        <f t="shared" si="1"/>
        <v>25904</v>
      </c>
    </row>
    <row r="11" spans="1:11" ht="15.6" x14ac:dyDescent="0.3">
      <c r="A11" s="9" t="s">
        <v>23</v>
      </c>
      <c r="B11" s="21"/>
      <c r="C11" s="21"/>
      <c r="D11" s="22"/>
      <c r="E11" s="10">
        <f>E21+E27</f>
        <v>251481</v>
      </c>
      <c r="F11" s="10">
        <f>F21+F27</f>
        <v>0</v>
      </c>
      <c r="G11" s="10">
        <f>E11+F11</f>
        <v>251481</v>
      </c>
      <c r="H11" s="10">
        <f>H21+H27</f>
        <v>0</v>
      </c>
      <c r="I11" s="10">
        <f t="shared" si="2"/>
        <v>251481</v>
      </c>
      <c r="J11" s="10">
        <f>J21+J27</f>
        <v>0</v>
      </c>
      <c r="K11" s="10">
        <f t="shared" si="1"/>
        <v>251481</v>
      </c>
    </row>
    <row r="12" spans="1:11" ht="15.6" x14ac:dyDescent="0.3">
      <c r="A12" s="18" t="s">
        <v>24</v>
      </c>
      <c r="B12" s="13"/>
      <c r="C12" s="13"/>
      <c r="D12" s="14"/>
      <c r="E12" s="34">
        <f>E30</f>
        <v>46302</v>
      </c>
      <c r="F12" s="34">
        <f>F30</f>
        <v>0</v>
      </c>
      <c r="G12" s="34">
        <f t="shared" si="0"/>
        <v>46302</v>
      </c>
      <c r="H12" s="34"/>
      <c r="I12" s="35">
        <f t="shared" si="2"/>
        <v>46302</v>
      </c>
      <c r="J12" s="34">
        <f>J30</f>
        <v>0</v>
      </c>
      <c r="K12" s="35">
        <f t="shared" si="1"/>
        <v>46302</v>
      </c>
    </row>
    <row r="13" spans="1:11" ht="15.6" x14ac:dyDescent="0.3">
      <c r="A13" s="11"/>
      <c r="B13" s="13"/>
      <c r="C13" s="13"/>
      <c r="D13" s="14"/>
      <c r="E13" s="12"/>
      <c r="F13" s="12"/>
      <c r="G13" s="12">
        <f t="shared" si="0"/>
        <v>0</v>
      </c>
      <c r="H13" s="12"/>
      <c r="I13" s="35">
        <f t="shared" si="2"/>
        <v>0</v>
      </c>
      <c r="J13" s="12"/>
      <c r="K13" s="35">
        <f t="shared" si="1"/>
        <v>0</v>
      </c>
    </row>
    <row r="14" spans="1:11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0</v>
      </c>
      <c r="G14" s="31">
        <f t="shared" si="0"/>
        <v>15000</v>
      </c>
      <c r="H14" s="31">
        <v>0</v>
      </c>
      <c r="I14" s="36">
        <f t="shared" si="2"/>
        <v>15000</v>
      </c>
      <c r="J14" s="31">
        <f>J15</f>
        <v>0</v>
      </c>
      <c r="K14" s="36">
        <f t="shared" si="1"/>
        <v>15000</v>
      </c>
    </row>
    <row r="15" spans="1:11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/>
      <c r="G15" s="32">
        <f t="shared" si="0"/>
        <v>15000</v>
      </c>
      <c r="H15" s="32"/>
      <c r="I15" s="6">
        <f t="shared" si="2"/>
        <v>15000</v>
      </c>
      <c r="J15" s="32"/>
      <c r="K15" s="6">
        <f t="shared" si="1"/>
        <v>15000</v>
      </c>
    </row>
    <row r="16" spans="1:11" x14ac:dyDescent="0.3">
      <c r="A16" s="26"/>
      <c r="B16" s="27"/>
      <c r="C16" s="27"/>
      <c r="D16" s="28"/>
      <c r="E16" s="33">
        <v>0</v>
      </c>
      <c r="F16" s="33">
        <v>0</v>
      </c>
      <c r="G16" s="33">
        <f t="shared" si="0"/>
        <v>0</v>
      </c>
      <c r="H16" s="33"/>
      <c r="I16" s="6">
        <f t="shared" si="2"/>
        <v>0</v>
      </c>
      <c r="J16" s="33">
        <v>0</v>
      </c>
      <c r="K16" s="6">
        <f t="shared" si="1"/>
        <v>0</v>
      </c>
    </row>
    <row r="17" spans="1:11" x14ac:dyDescent="0.3">
      <c r="A17" s="23" t="s">
        <v>3</v>
      </c>
      <c r="B17" s="27"/>
      <c r="C17" s="27"/>
      <c r="D17" s="28"/>
      <c r="E17" s="31">
        <f>E18</f>
        <v>1845370</v>
      </c>
      <c r="F17" s="31">
        <f>F18</f>
        <v>0</v>
      </c>
      <c r="G17" s="31">
        <f t="shared" si="0"/>
        <v>1845370</v>
      </c>
      <c r="H17" s="31">
        <v>0</v>
      </c>
      <c r="I17" s="36">
        <f t="shared" si="2"/>
        <v>1845370</v>
      </c>
      <c r="J17" s="31">
        <f>J18</f>
        <v>0</v>
      </c>
      <c r="K17" s="36">
        <f t="shared" si="1"/>
        <v>1845370</v>
      </c>
    </row>
    <row r="18" spans="1:11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1845370</v>
      </c>
      <c r="F18" s="32">
        <f>F19+F20+F21</f>
        <v>0</v>
      </c>
      <c r="G18" s="32">
        <f t="shared" si="0"/>
        <v>1845370</v>
      </c>
      <c r="H18" s="32"/>
      <c r="I18" s="6">
        <f t="shared" si="2"/>
        <v>1845370</v>
      </c>
      <c r="J18" s="32">
        <f>J19+J20+J21</f>
        <v>0</v>
      </c>
      <c r="K18" s="6">
        <f t="shared" si="1"/>
        <v>1845370</v>
      </c>
    </row>
    <row r="19" spans="1:11" x14ac:dyDescent="0.3">
      <c r="A19" s="26" t="s">
        <v>25</v>
      </c>
      <c r="B19" s="27"/>
      <c r="C19" s="27"/>
      <c r="D19" s="28"/>
      <c r="E19" s="32">
        <v>1572380</v>
      </c>
      <c r="F19" s="32"/>
      <c r="G19" s="32">
        <f t="shared" si="0"/>
        <v>1572380</v>
      </c>
      <c r="H19" s="32"/>
      <c r="I19" s="6">
        <f t="shared" si="2"/>
        <v>1572380</v>
      </c>
      <c r="J19" s="32"/>
      <c r="K19" s="6">
        <f t="shared" si="1"/>
        <v>1572380</v>
      </c>
    </row>
    <row r="20" spans="1:11" x14ac:dyDescent="0.3">
      <c r="A20" s="26" t="s">
        <v>26</v>
      </c>
      <c r="B20" s="27"/>
      <c r="C20" s="27"/>
      <c r="D20" s="28"/>
      <c r="E20" s="32">
        <v>25259</v>
      </c>
      <c r="F20" s="32"/>
      <c r="G20" s="32">
        <f t="shared" si="0"/>
        <v>25259</v>
      </c>
      <c r="H20" s="32"/>
      <c r="I20" s="6">
        <f t="shared" si="2"/>
        <v>25259</v>
      </c>
      <c r="J20" s="32"/>
      <c r="K20" s="6">
        <f t="shared" si="1"/>
        <v>25259</v>
      </c>
    </row>
    <row r="21" spans="1:11" x14ac:dyDescent="0.3">
      <c r="A21" s="26" t="s">
        <v>27</v>
      </c>
      <c r="B21" s="27"/>
      <c r="C21" s="27"/>
      <c r="D21" s="28"/>
      <c r="E21" s="32">
        <v>247731</v>
      </c>
      <c r="F21" s="32"/>
      <c r="G21" s="32">
        <f t="shared" si="0"/>
        <v>247731</v>
      </c>
      <c r="H21" s="32"/>
      <c r="I21" s="6">
        <f t="shared" si="2"/>
        <v>247731</v>
      </c>
      <c r="J21" s="32"/>
      <c r="K21" s="6">
        <f t="shared" si="1"/>
        <v>247731</v>
      </c>
    </row>
    <row r="22" spans="1:11" x14ac:dyDescent="0.3">
      <c r="A22" s="30"/>
      <c r="B22" s="27"/>
      <c r="C22" s="27"/>
      <c r="D22" s="28"/>
      <c r="E22" s="30">
        <v>0</v>
      </c>
      <c r="F22" s="30">
        <v>0</v>
      </c>
      <c r="G22" s="30">
        <f t="shared" si="0"/>
        <v>0</v>
      </c>
      <c r="H22" s="30"/>
      <c r="I22" s="6">
        <f t="shared" si="2"/>
        <v>0</v>
      </c>
      <c r="J22" s="30">
        <v>0</v>
      </c>
      <c r="K22" s="6">
        <f t="shared" si="1"/>
        <v>0</v>
      </c>
    </row>
    <row r="23" spans="1:11" x14ac:dyDescent="0.3">
      <c r="A23" s="23" t="s">
        <v>5</v>
      </c>
      <c r="B23" s="27"/>
      <c r="C23" s="27"/>
      <c r="D23" s="28"/>
      <c r="E23" s="31">
        <f>E24+E28</f>
        <v>346195</v>
      </c>
      <c r="F23" s="31">
        <f>F24+F28</f>
        <v>0</v>
      </c>
      <c r="G23" s="31">
        <f t="shared" si="0"/>
        <v>346195</v>
      </c>
      <c r="H23" s="31">
        <f>H24+H28</f>
        <v>25373</v>
      </c>
      <c r="I23" s="36">
        <f t="shared" si="2"/>
        <v>371568</v>
      </c>
      <c r="J23" s="31">
        <f>J24+J28</f>
        <v>34806</v>
      </c>
      <c r="K23" s="36">
        <f t="shared" si="1"/>
        <v>406374</v>
      </c>
    </row>
    <row r="24" spans="1:11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178007</v>
      </c>
      <c r="F24" s="32">
        <f>F25+F26+F27</f>
        <v>0</v>
      </c>
      <c r="G24" s="32">
        <f t="shared" si="0"/>
        <v>178007</v>
      </c>
      <c r="H24" s="32">
        <f>H25+H26+H27</f>
        <v>25373</v>
      </c>
      <c r="I24" s="6">
        <f t="shared" si="2"/>
        <v>203380</v>
      </c>
      <c r="J24" s="32">
        <f>J25+J26+J27</f>
        <v>0</v>
      </c>
      <c r="K24" s="6">
        <f t="shared" si="1"/>
        <v>203380</v>
      </c>
    </row>
    <row r="25" spans="1:11" x14ac:dyDescent="0.3">
      <c r="A25" s="26" t="s">
        <v>25</v>
      </c>
      <c r="B25" s="27"/>
      <c r="C25" s="27"/>
      <c r="D25" s="28"/>
      <c r="E25" s="32">
        <v>173612</v>
      </c>
      <c r="F25" s="32"/>
      <c r="G25" s="32">
        <f t="shared" si="0"/>
        <v>173612</v>
      </c>
      <c r="H25" s="32">
        <v>25373</v>
      </c>
      <c r="I25" s="6">
        <f t="shared" si="2"/>
        <v>198985</v>
      </c>
      <c r="J25" s="32"/>
      <c r="K25" s="6">
        <f t="shared" si="1"/>
        <v>198985</v>
      </c>
    </row>
    <row r="26" spans="1:11" x14ac:dyDescent="0.3">
      <c r="A26" s="26" t="s">
        <v>26</v>
      </c>
      <c r="B26" s="27"/>
      <c r="C26" s="27"/>
      <c r="D26" s="28"/>
      <c r="E26" s="32">
        <v>645</v>
      </c>
      <c r="F26" s="32"/>
      <c r="G26" s="32">
        <f t="shared" si="0"/>
        <v>645</v>
      </c>
      <c r="H26" s="32"/>
      <c r="I26" s="6">
        <f t="shared" si="2"/>
        <v>645</v>
      </c>
      <c r="J26" s="32"/>
      <c r="K26" s="6">
        <f t="shared" si="1"/>
        <v>645</v>
      </c>
    </row>
    <row r="27" spans="1:11" x14ac:dyDescent="0.3">
      <c r="A27" s="26" t="s">
        <v>27</v>
      </c>
      <c r="B27" s="27"/>
      <c r="C27" s="27"/>
      <c r="D27" s="28"/>
      <c r="E27" s="32">
        <v>3750</v>
      </c>
      <c r="F27" s="32"/>
      <c r="G27" s="32">
        <f t="shared" si="0"/>
        <v>3750</v>
      </c>
      <c r="H27" s="32"/>
      <c r="I27" s="6">
        <f t="shared" si="2"/>
        <v>3750</v>
      </c>
      <c r="J27" s="32"/>
      <c r="K27" s="6">
        <f t="shared" si="1"/>
        <v>3750</v>
      </c>
    </row>
    <row r="28" spans="1:11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168188</v>
      </c>
      <c r="F28" s="32"/>
      <c r="G28" s="32">
        <f t="shared" si="0"/>
        <v>168188</v>
      </c>
      <c r="H28" s="32"/>
      <c r="I28" s="6">
        <f t="shared" si="2"/>
        <v>168188</v>
      </c>
      <c r="J28" s="32">
        <v>34806</v>
      </c>
      <c r="K28" s="6">
        <f t="shared" si="1"/>
        <v>202994</v>
      </c>
    </row>
    <row r="29" spans="1:11" x14ac:dyDescent="0.3">
      <c r="A29" s="30"/>
      <c r="B29" s="27"/>
      <c r="C29" s="27"/>
      <c r="D29" s="28"/>
      <c r="E29" s="30">
        <v>0</v>
      </c>
      <c r="F29" s="30">
        <v>0</v>
      </c>
      <c r="G29" s="30">
        <f t="shared" si="0"/>
        <v>0</v>
      </c>
      <c r="H29" s="30"/>
      <c r="I29" s="6">
        <f t="shared" si="2"/>
        <v>0</v>
      </c>
      <c r="J29" s="30">
        <v>0</v>
      </c>
      <c r="K29" s="6">
        <f t="shared" si="1"/>
        <v>0</v>
      </c>
    </row>
    <row r="30" spans="1:11" x14ac:dyDescent="0.3">
      <c r="A30" s="23" t="s">
        <v>12</v>
      </c>
      <c r="B30" s="27"/>
      <c r="C30" s="27"/>
      <c r="D30" s="28"/>
      <c r="E30" s="31">
        <f>E31+E32</f>
        <v>46302</v>
      </c>
      <c r="F30" s="31">
        <f>F31+F32</f>
        <v>0</v>
      </c>
      <c r="G30" s="31">
        <f t="shared" si="0"/>
        <v>46302</v>
      </c>
      <c r="H30" s="31">
        <v>0</v>
      </c>
      <c r="I30" s="36">
        <f t="shared" si="2"/>
        <v>46302</v>
      </c>
      <c r="J30" s="31">
        <f>J31+J32</f>
        <v>0</v>
      </c>
      <c r="K30" s="36">
        <f t="shared" si="1"/>
        <v>46302</v>
      </c>
    </row>
    <row r="31" spans="1:11" x14ac:dyDescent="0.3">
      <c r="A31" s="26" t="s">
        <v>13</v>
      </c>
      <c r="B31" s="27">
        <v>10</v>
      </c>
      <c r="C31" s="27">
        <v>601</v>
      </c>
      <c r="D31" s="28"/>
      <c r="E31" s="32">
        <v>12664</v>
      </c>
      <c r="F31" s="32"/>
      <c r="G31" s="32">
        <f t="shared" si="0"/>
        <v>12664</v>
      </c>
      <c r="H31" s="32"/>
      <c r="I31" s="6">
        <f t="shared" si="2"/>
        <v>12664</v>
      </c>
      <c r="J31" s="32"/>
      <c r="K31" s="6">
        <f t="shared" si="1"/>
        <v>12664</v>
      </c>
    </row>
    <row r="32" spans="1:11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33638</v>
      </c>
      <c r="F32" s="32"/>
      <c r="G32" s="32">
        <f t="shared" si="0"/>
        <v>33638</v>
      </c>
      <c r="H32" s="32"/>
      <c r="I32" s="6">
        <f t="shared" si="2"/>
        <v>33638</v>
      </c>
      <c r="J32" s="32"/>
      <c r="K32" s="6">
        <f t="shared" si="1"/>
        <v>33638</v>
      </c>
    </row>
    <row r="33" spans="1:11" x14ac:dyDescent="0.3">
      <c r="A33" s="30"/>
      <c r="B33" s="27"/>
      <c r="C33" s="27"/>
      <c r="D33" s="28"/>
      <c r="E33" s="30">
        <v>0</v>
      </c>
      <c r="F33" s="30">
        <v>0</v>
      </c>
      <c r="G33" s="30">
        <f t="shared" si="0"/>
        <v>0</v>
      </c>
      <c r="H33" s="30"/>
      <c r="I33" s="6">
        <f t="shared" si="2"/>
        <v>0</v>
      </c>
      <c r="J33" s="30">
        <v>0</v>
      </c>
      <c r="K33" s="6">
        <f t="shared" si="1"/>
        <v>0</v>
      </c>
    </row>
    <row r="34" spans="1:11" x14ac:dyDescent="0.3">
      <c r="A34" s="23" t="s">
        <v>16</v>
      </c>
      <c r="B34" s="27"/>
      <c r="C34" s="27"/>
      <c r="D34" s="28"/>
      <c r="E34" s="31">
        <f>E35</f>
        <v>800000</v>
      </c>
      <c r="F34" s="31">
        <f>F35</f>
        <v>0</v>
      </c>
      <c r="G34" s="31">
        <f t="shared" si="0"/>
        <v>800000</v>
      </c>
      <c r="H34" s="31"/>
      <c r="I34" s="36">
        <f t="shared" si="2"/>
        <v>800000</v>
      </c>
      <c r="J34" s="31">
        <f>J35</f>
        <v>0</v>
      </c>
      <c r="K34" s="36">
        <f t="shared" si="1"/>
        <v>800000</v>
      </c>
    </row>
    <row r="35" spans="1:11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800000</v>
      </c>
      <c r="F35" s="32"/>
      <c r="G35" s="32">
        <f t="shared" si="0"/>
        <v>800000</v>
      </c>
      <c r="H35" s="32"/>
      <c r="I35" s="6">
        <f t="shared" si="2"/>
        <v>800000</v>
      </c>
      <c r="J35" s="32"/>
      <c r="K35" s="6">
        <f t="shared" si="1"/>
        <v>800000</v>
      </c>
    </row>
    <row r="36" spans="1:11" x14ac:dyDescent="0.3">
      <c r="A36" s="29"/>
      <c r="B36" s="27"/>
      <c r="C36" s="27"/>
      <c r="D36" s="28"/>
      <c r="E36" s="32"/>
      <c r="F36" s="32"/>
      <c r="G36" s="32">
        <f t="shared" si="0"/>
        <v>0</v>
      </c>
      <c r="H36" s="32"/>
      <c r="I36" s="6">
        <f t="shared" si="2"/>
        <v>0</v>
      </c>
      <c r="J36" s="32"/>
      <c r="K36" s="6">
        <f t="shared" si="1"/>
        <v>0</v>
      </c>
    </row>
    <row r="37" spans="1:11" x14ac:dyDescent="0.3">
      <c r="A37" s="23" t="s">
        <v>30</v>
      </c>
      <c r="B37" s="27">
        <v>20</v>
      </c>
      <c r="C37" s="27">
        <v>5</v>
      </c>
      <c r="D37" s="28" t="s">
        <v>31</v>
      </c>
      <c r="E37" s="31">
        <v>0</v>
      </c>
      <c r="F37" s="31">
        <v>700000</v>
      </c>
      <c r="G37" s="31">
        <f t="shared" si="0"/>
        <v>700000</v>
      </c>
      <c r="H37" s="31"/>
      <c r="I37" s="36">
        <f t="shared" si="2"/>
        <v>700000</v>
      </c>
      <c r="J37" s="31">
        <v>0</v>
      </c>
      <c r="K37" s="36">
        <f t="shared" si="1"/>
        <v>700000</v>
      </c>
    </row>
    <row r="38" spans="1:11" x14ac:dyDescent="0.3">
      <c r="A38" s="29"/>
      <c r="B38" s="27"/>
      <c r="C38" s="27"/>
      <c r="D38" s="28"/>
      <c r="E38" s="32"/>
      <c r="F38" s="32">
        <v>0</v>
      </c>
      <c r="G38" s="32">
        <f>E38+F38</f>
        <v>0</v>
      </c>
      <c r="H38" s="32"/>
      <c r="I38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2022-12-19T13:39:47Z</dcterms:modified>
</cp:coreProperties>
</file>